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chit\Downloads\"/>
    </mc:Choice>
  </mc:AlternateContent>
  <xr:revisionPtr revIDLastSave="0" documentId="13_ncr:1_{B5C325D7-8E4F-420F-9AAE-1A22BCA8B1D0}" xr6:coauthVersionLast="47" xr6:coauthVersionMax="47" xr10:uidLastSave="{00000000-0000-0000-0000-000000000000}"/>
  <bookViews>
    <workbookView xWindow="-120" yWindow="-120" windowWidth="38640" windowHeight="15840" xr2:uid="{3344B8F1-24D0-4A0E-AA1B-A279CBA1C2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J52" i="1"/>
  <c r="M52" i="1"/>
  <c r="P52" i="1"/>
  <c r="S52" i="1"/>
</calcChain>
</file>

<file path=xl/sharedStrings.xml><?xml version="1.0" encoding="utf-8"?>
<sst xmlns="http://schemas.openxmlformats.org/spreadsheetml/2006/main" count="55" uniqueCount="47">
  <si>
    <t>สำนักงานประชาสัมพันธ์จังหวัดพิษณุโลก</t>
  </si>
  <si>
    <t>แผนงาน/โครงการ/กิจกรรม</t>
  </si>
  <si>
    <t>โครงการ/กิจกรรม</t>
  </si>
  <si>
    <t>ผลผลิต/งบประมาณ</t>
  </si>
  <si>
    <t>เป้าหมายผลผลิตและงบประมาณ</t>
  </si>
  <si>
    <t>1.โครงการรับฟังเสียงประชาชนทุกภาคส่วน เพื่อนำมาประกอบการพิจารณาและตัดสินใจ งบประมาณ 10,000.00 บาท</t>
  </si>
  <si>
    <t>2.โครงการประชาสัมพันธ์รณรงค์ใช้สื่ออย่างสร้างสรรค์และรู้เท่าทันสื่อสำนักข่าว (สนข.) งบประมาณ 5,000.00 บาท</t>
  </si>
  <si>
    <t>3.โครงการประชาสัมพันธ์เพื่อเสริมสร้างความจงรักภักดีต่อสถาบันหลักของชาติ (ชาติ ศาสนา พระมหากษัตริย์) งบประมาณ 6,000.00 บาท</t>
  </si>
  <si>
    <t>4.โครงการสร้างความเข้าใจประชาชนทั้งในและนอกพื้นที่จังหวัดชายแดนภาคใต้ งบประมาณ 5,000.00 บาท</t>
  </si>
  <si>
    <t>หมายเหตุ</t>
  </si>
  <si>
    <t>5.โครงการประชาสัมพันธ์การต่อต้านการทุจริตและประพฤติมิชอบ งบประมาณ 7,000.00 บาท</t>
  </si>
  <si>
    <t>6.โครงการประชาสัมพันธ์มาตรการแก้ไขปัญหาโรคติดเชื้อไวรัสโคโรนา 2019 (COVID-19) งบประมาณ 5,000.00 บาท</t>
  </si>
  <si>
    <t xml:space="preserve">7.โครงการขับเคลื่อนการสื่อสารภาครัฐเพื่อปลูกฝังค่านิยมและวัฒนธรรม งบประมาณ 37,500.00 บาท </t>
  </si>
  <si>
    <t xml:space="preserve">2.1 ดิจิทัลโพสต์ </t>
  </si>
  <si>
    <t>5.1 ผลิตคลิปวิดีโอความยาวไม่เกิน 2 นาที</t>
  </si>
  <si>
    <t>10 ชิ้น ๆ ละ 500 บาท</t>
  </si>
  <si>
    <t>1 ตอน ๆ ละ 5,000 บาท</t>
  </si>
  <si>
    <t>4 ชิ้น ชิ้นละ 500 บาท</t>
  </si>
  <si>
    <t xml:space="preserve">5.2 ผลิตและเผยแพร่ดิจิทัลโพสต์ </t>
  </si>
  <si>
    <t>4.1 ผลิตและเผยแพร่ดิจิทัลโพสต์</t>
  </si>
  <si>
    <t>7.1 จัดประชุมคณะอนุกรรมการ</t>
  </si>
  <si>
    <t xml:space="preserve"> 2 ครั้ง ๆ ละ 17,000 บาท</t>
  </si>
  <si>
    <t>7.2 ผลิตและเผยแพร่อินโฟร์กราฟิก</t>
  </si>
  <si>
    <t>7 ชิ้น ๆ ละ 500 บาท</t>
  </si>
  <si>
    <t>8.โครงการประชาสัมพันธ์ส่งเสริมและขยายผลนโยบายภาครัฐ ยุทธศาสตร์ชาติ และเรื่องสื่อสารสำคัญของประเทศ งบประมาณ 20,000.00 บาท</t>
  </si>
  <si>
    <t>8.1 ผลิตและเผยแพร่ดิจิทัลโพสต์</t>
  </si>
  <si>
    <t>8.2 ผลิตและเผยแพร่รายการวิทยุรายการ "อป.มช.คุยข่าว"</t>
  </si>
  <si>
    <t>24 ตอน ๆ ละ 500 บาท</t>
  </si>
  <si>
    <t>1 ครั้ง ๆ ละ 3,000 บาท</t>
  </si>
  <si>
    <t>1.1 จัดประชุมเครือข่าย</t>
  </si>
  <si>
    <t xml:space="preserve"> 1 ครั้ง ๆ ละ 10,000 บาท</t>
  </si>
  <si>
    <t>10.000.</t>
  </si>
  <si>
    <t>8.3 จัดประชุมเครือข่าย</t>
  </si>
  <si>
    <t>12 ชิ้น ๆ ละ 500 บาท</t>
  </si>
  <si>
    <t>ไม่มีงบประมาน</t>
  </si>
  <si>
    <t>9.โครงการประชาสัมพันธ์ สัตว์ปลอดโรค คนปลอดภัย จากโรคพิษสุนัขบ้า 0.00 บาท</t>
  </si>
  <si>
    <t>10.โครงการประชาสัมพันธ์ป้องกันและบรรเทาสาธารณภัย งบประมาณ 6,000.00 บาท</t>
  </si>
  <si>
    <t>10.1 ผลิตและเผยแพร่ดิจิทัลโพสต์</t>
  </si>
  <si>
    <t>11.โครงการประชาสัมพันธ์เตรียมความพร้อมเพื่อรองรับสังคมสูงวัย งบประมาณ  4,500 บาท</t>
  </si>
  <si>
    <t xml:space="preserve">11.1 ผลิตและเผยแพร่ดิจิทัลโพสต์ </t>
  </si>
  <si>
    <t>9 ชิ้น ๆ ละ 500 บาท</t>
  </si>
  <si>
    <t>รวมงบประมาณ</t>
  </si>
  <si>
    <t>3.1 จัดประชุมเครือข่าย</t>
  </si>
  <si>
    <t>6.1 จัดประชุมเครือข่าย</t>
  </si>
  <si>
    <t>แผนงาน/โครงการ ยุทธศาสตร์กรมประชาสัมพันธ์ ประจำปีงบประมาณ พ.ศ.2566</t>
  </si>
  <si>
    <t xml:space="preserve">10 ชิ้น ชิ้นละ 500 </t>
  </si>
  <si>
    <t>9.1ผลิตและเผยแพร่ดิจิทัลโพสต์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</si>
</sst>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535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5" borderId="1" xfId="0" applyFont="1" applyFill="1" applyBorder="1"/>
    <xf numFmtId="0" fontId="3" fillId="7" borderId="1" xfId="0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7" fontId="4" fillId="5" borderId="1" xfId="0" applyNumberFormat="1" applyFont="1" applyFill="1" applyBorder="1"/>
    <xf numFmtId="17" fontId="4" fillId="2" borderId="1" xfId="0" applyNumberFormat="1" applyFont="1" applyFill="1" applyBorder="1"/>
    <xf numFmtId="17" fontId="4" fillId="6" borderId="1" xfId="0" applyNumberFormat="1" applyFont="1" applyFill="1" applyBorder="1"/>
    <xf numFmtId="17" fontId="4" fillId="7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/>
    <xf numFmtId="17" fontId="4" fillId="5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center"/>
    </xf>
    <xf numFmtId="17" fontId="4" fillId="7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0" borderId="1" xfId="0" applyFont="1" applyBorder="1"/>
    <xf numFmtId="3" fontId="5" fillId="5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3" fontId="5" fillId="0" borderId="1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3" fontId="2" fillId="8" borderId="1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5357"/>
      <color rgb="FFFF474B"/>
      <color rgb="FFFF7C80"/>
      <color rgb="FFFF874B"/>
      <color rgb="FFFF6600"/>
      <color rgb="FFFF3300"/>
      <color rgb="FFCC00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E5EE-5A7E-45DB-BC17-0737A3836235}">
  <dimension ref="C1:V52"/>
  <sheetViews>
    <sheetView tabSelected="1" view="pageLayout" zoomScaleNormal="100" workbookViewId="0">
      <selection activeCell="W8" sqref="W8"/>
    </sheetView>
  </sheetViews>
  <sheetFormatPr defaultColWidth="7.625" defaultRowHeight="24" x14ac:dyDescent="0.55000000000000004"/>
  <cols>
    <col min="1" max="1" width="7.625" style="6"/>
    <col min="2" max="2" width="9" style="6" customWidth="1"/>
    <col min="3" max="3" width="14" style="115" customWidth="1"/>
    <col min="4" max="4" width="7.625" style="115"/>
    <col min="5" max="6" width="7.625" style="6"/>
    <col min="7" max="7" width="6.375" style="6" bestFit="1" customWidth="1"/>
    <col min="8" max="8" width="6.25" style="6" bestFit="1" customWidth="1"/>
    <col min="9" max="9" width="6.375" style="6" bestFit="1" customWidth="1"/>
    <col min="10" max="10" width="6.25" style="6" bestFit="1" customWidth="1"/>
    <col min="11" max="11" width="6.125" style="6" bestFit="1" customWidth="1"/>
    <col min="12" max="12" width="6.25" style="6" bestFit="1" customWidth="1"/>
    <col min="13" max="13" width="6.625" style="6" bestFit="1" customWidth="1"/>
    <col min="14" max="14" width="6.375" style="6" bestFit="1" customWidth="1"/>
    <col min="15" max="15" width="6" style="6" bestFit="1" customWidth="1"/>
    <col min="16" max="17" width="6.125" style="6" bestFit="1" customWidth="1"/>
    <col min="18" max="18" width="5.875" style="6" bestFit="1" customWidth="1"/>
    <col min="19" max="19" width="7.75" style="6" bestFit="1" customWidth="1"/>
    <col min="20" max="16384" width="7.625" style="6"/>
  </cols>
  <sheetData>
    <row r="1" spans="3:22" x14ac:dyDescent="0.55000000000000004">
      <c r="C1" s="94" t="s">
        <v>44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U1" s="7"/>
    </row>
    <row r="2" spans="3:22" x14ac:dyDescent="0.55000000000000004"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3:22" x14ac:dyDescent="0.55000000000000004">
      <c r="C3" s="99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</row>
    <row r="4" spans="3:22" x14ac:dyDescent="0.55000000000000004">
      <c r="C4" s="105" t="s">
        <v>2</v>
      </c>
      <c r="D4" s="105"/>
      <c r="E4" s="105" t="s">
        <v>3</v>
      </c>
      <c r="F4" s="105"/>
      <c r="G4" s="112" t="s">
        <v>4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05" t="s">
        <v>9</v>
      </c>
      <c r="U4" s="8"/>
    </row>
    <row r="5" spans="3:22" x14ac:dyDescent="0.55000000000000004">
      <c r="C5" s="105"/>
      <c r="D5" s="105"/>
      <c r="E5" s="105"/>
      <c r="F5" s="105"/>
      <c r="G5" s="9">
        <v>24016</v>
      </c>
      <c r="H5" s="9">
        <v>24047</v>
      </c>
      <c r="I5" s="9">
        <v>24077</v>
      </c>
      <c r="J5" s="10">
        <v>24108</v>
      </c>
      <c r="K5" s="10">
        <v>24139</v>
      </c>
      <c r="L5" s="10">
        <v>24167</v>
      </c>
      <c r="M5" s="11">
        <v>24198</v>
      </c>
      <c r="N5" s="11">
        <v>24228</v>
      </c>
      <c r="O5" s="11">
        <v>24259</v>
      </c>
      <c r="P5" s="12">
        <v>24289</v>
      </c>
      <c r="Q5" s="12">
        <v>24320</v>
      </c>
      <c r="R5" s="12">
        <v>24351</v>
      </c>
      <c r="S5" s="52"/>
    </row>
    <row r="6" spans="3:22" x14ac:dyDescent="0.55000000000000004">
      <c r="C6" s="106" t="s">
        <v>5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V6" s="7"/>
    </row>
    <row r="7" spans="3:22" x14ac:dyDescent="0.55000000000000004">
      <c r="C7" s="52" t="s">
        <v>29</v>
      </c>
      <c r="D7" s="52"/>
      <c r="E7" s="51" t="s">
        <v>30</v>
      </c>
      <c r="F7" s="51"/>
      <c r="G7" s="14"/>
      <c r="H7" s="15"/>
      <c r="I7" s="15"/>
      <c r="J7" s="16"/>
      <c r="K7" s="16"/>
      <c r="L7" s="17">
        <v>1</v>
      </c>
      <c r="M7" s="18"/>
      <c r="N7" s="18"/>
      <c r="O7" s="18"/>
      <c r="P7" s="19"/>
      <c r="Q7" s="19"/>
      <c r="R7" s="19"/>
      <c r="S7" s="13">
        <v>1</v>
      </c>
      <c r="T7" s="8"/>
    </row>
    <row r="8" spans="3:22" x14ac:dyDescent="0.55000000000000004">
      <c r="C8" s="52"/>
      <c r="D8" s="52"/>
      <c r="E8" s="51"/>
      <c r="F8" s="51"/>
      <c r="G8" s="20"/>
      <c r="H8" s="15"/>
      <c r="I8" s="15"/>
      <c r="J8" s="16"/>
      <c r="K8" s="16"/>
      <c r="L8" s="17" t="s">
        <v>31</v>
      </c>
      <c r="M8" s="18"/>
      <c r="N8" s="18"/>
      <c r="O8" s="18"/>
      <c r="P8" s="19"/>
      <c r="Q8" s="19"/>
      <c r="R8" s="19"/>
      <c r="S8" s="21">
        <v>10000</v>
      </c>
      <c r="T8" s="8"/>
    </row>
    <row r="9" spans="3:22" x14ac:dyDescent="0.55000000000000004">
      <c r="C9" s="109" t="s">
        <v>6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</row>
    <row r="10" spans="3:22" x14ac:dyDescent="0.55000000000000004">
      <c r="C10" s="51" t="s">
        <v>13</v>
      </c>
      <c r="D10" s="51"/>
      <c r="E10" s="52" t="s">
        <v>15</v>
      </c>
      <c r="F10" s="52"/>
      <c r="G10" s="22"/>
      <c r="H10" s="15">
        <v>1</v>
      </c>
      <c r="I10" s="15">
        <v>1</v>
      </c>
      <c r="J10" s="16">
        <v>1</v>
      </c>
      <c r="K10" s="16">
        <v>1</v>
      </c>
      <c r="L10" s="16">
        <v>1</v>
      </c>
      <c r="M10" s="18">
        <v>1</v>
      </c>
      <c r="N10" s="18">
        <v>1</v>
      </c>
      <c r="O10" s="18">
        <v>1</v>
      </c>
      <c r="P10" s="19">
        <v>1</v>
      </c>
      <c r="Q10" s="19">
        <v>1</v>
      </c>
      <c r="R10" s="23"/>
      <c r="S10" s="13">
        <v>10</v>
      </c>
      <c r="T10" s="8"/>
    </row>
    <row r="11" spans="3:22" x14ac:dyDescent="0.55000000000000004">
      <c r="C11" s="51"/>
      <c r="D11" s="51"/>
      <c r="E11" s="52"/>
      <c r="F11" s="52"/>
      <c r="G11" s="22"/>
      <c r="H11" s="15">
        <v>500</v>
      </c>
      <c r="I11" s="15">
        <v>500</v>
      </c>
      <c r="J11" s="16">
        <v>500</v>
      </c>
      <c r="K11" s="16">
        <v>500</v>
      </c>
      <c r="L11" s="16">
        <v>500</v>
      </c>
      <c r="M11" s="18">
        <v>500</v>
      </c>
      <c r="N11" s="18">
        <v>500</v>
      </c>
      <c r="O11" s="18">
        <v>500</v>
      </c>
      <c r="P11" s="19">
        <v>500</v>
      </c>
      <c r="Q11" s="19">
        <v>500</v>
      </c>
      <c r="R11" s="23"/>
      <c r="S11" s="21">
        <v>5000</v>
      </c>
      <c r="T11" s="8"/>
    </row>
    <row r="12" spans="3:22" x14ac:dyDescent="0.55000000000000004">
      <c r="C12" s="49" t="s">
        <v>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3:22" x14ac:dyDescent="0.55000000000000004">
      <c r="C13" s="72" t="s">
        <v>42</v>
      </c>
      <c r="D13" s="73"/>
      <c r="E13" s="72" t="s">
        <v>33</v>
      </c>
      <c r="F13" s="73"/>
      <c r="G13" s="22"/>
      <c r="H13" s="15">
        <v>1</v>
      </c>
      <c r="I13" s="15">
        <v>2</v>
      </c>
      <c r="J13" s="16">
        <v>1</v>
      </c>
      <c r="K13" s="16">
        <v>1</v>
      </c>
      <c r="L13" s="16">
        <v>1</v>
      </c>
      <c r="M13" s="18">
        <v>1</v>
      </c>
      <c r="N13" s="18">
        <v>1</v>
      </c>
      <c r="O13" s="18">
        <v>1</v>
      </c>
      <c r="P13" s="19">
        <v>2</v>
      </c>
      <c r="Q13" s="19">
        <v>1</v>
      </c>
      <c r="R13" s="23"/>
      <c r="S13" s="13">
        <v>12</v>
      </c>
    </row>
    <row r="14" spans="3:22" x14ac:dyDescent="0.55000000000000004">
      <c r="C14" s="74"/>
      <c r="D14" s="75"/>
      <c r="E14" s="74"/>
      <c r="F14" s="75"/>
      <c r="G14" s="22"/>
      <c r="H14" s="15">
        <v>500</v>
      </c>
      <c r="I14" s="24">
        <v>1000</v>
      </c>
      <c r="J14" s="16">
        <v>500</v>
      </c>
      <c r="K14" s="16">
        <v>500</v>
      </c>
      <c r="L14" s="16">
        <v>500</v>
      </c>
      <c r="M14" s="18">
        <v>500</v>
      </c>
      <c r="N14" s="18">
        <v>500</v>
      </c>
      <c r="O14" s="18">
        <v>500</v>
      </c>
      <c r="P14" s="25">
        <v>1000</v>
      </c>
      <c r="Q14" s="19">
        <v>500</v>
      </c>
      <c r="R14" s="23"/>
      <c r="S14" s="21">
        <v>6000</v>
      </c>
    </row>
    <row r="15" spans="3:22" x14ac:dyDescent="0.55000000000000004">
      <c r="C15" s="49" t="s">
        <v>8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3:22" x14ac:dyDescent="0.55000000000000004">
      <c r="C16" s="51" t="s">
        <v>19</v>
      </c>
      <c r="D16" s="51"/>
      <c r="E16" s="52" t="s">
        <v>15</v>
      </c>
      <c r="F16" s="52"/>
      <c r="G16" s="22"/>
      <c r="H16" s="15">
        <v>1</v>
      </c>
      <c r="I16" s="26">
        <v>1</v>
      </c>
      <c r="J16" s="16">
        <v>1</v>
      </c>
      <c r="K16" s="16">
        <v>1</v>
      </c>
      <c r="L16" s="16">
        <v>1</v>
      </c>
      <c r="M16" s="18">
        <v>1</v>
      </c>
      <c r="N16" s="18">
        <v>1</v>
      </c>
      <c r="O16" s="18">
        <v>1</v>
      </c>
      <c r="P16" s="19">
        <v>1</v>
      </c>
      <c r="Q16" s="19">
        <v>1</v>
      </c>
      <c r="R16" s="23"/>
      <c r="S16" s="13">
        <v>10</v>
      </c>
    </row>
    <row r="17" spans="3:19" x14ac:dyDescent="0.55000000000000004">
      <c r="C17" s="51"/>
      <c r="D17" s="51"/>
      <c r="E17" s="52"/>
      <c r="F17" s="52"/>
      <c r="G17" s="22"/>
      <c r="H17" s="15">
        <v>500</v>
      </c>
      <c r="I17" s="15">
        <v>500</v>
      </c>
      <c r="J17" s="16">
        <v>500</v>
      </c>
      <c r="K17" s="16">
        <v>500</v>
      </c>
      <c r="L17" s="16">
        <v>500</v>
      </c>
      <c r="M17" s="18">
        <v>500</v>
      </c>
      <c r="N17" s="18">
        <v>500</v>
      </c>
      <c r="O17" s="18">
        <v>500</v>
      </c>
      <c r="P17" s="19">
        <v>500</v>
      </c>
      <c r="Q17" s="19">
        <v>500</v>
      </c>
      <c r="R17" s="23"/>
      <c r="S17" s="21">
        <v>5000</v>
      </c>
    </row>
    <row r="18" spans="3:19" x14ac:dyDescent="0.55000000000000004">
      <c r="C18" s="57" t="s">
        <v>10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3:19" x14ac:dyDescent="0.55000000000000004">
      <c r="C19" s="53" t="s">
        <v>14</v>
      </c>
      <c r="D19" s="58"/>
      <c r="E19" s="53" t="s">
        <v>16</v>
      </c>
      <c r="F19" s="54"/>
      <c r="G19" s="22"/>
      <c r="H19" s="15">
        <v>1</v>
      </c>
      <c r="I19" s="15"/>
      <c r="J19" s="16"/>
      <c r="K19" s="27"/>
      <c r="L19" s="27"/>
      <c r="M19" s="28"/>
      <c r="N19" s="28"/>
      <c r="O19" s="28"/>
      <c r="P19" s="29"/>
      <c r="Q19" s="29"/>
      <c r="R19" s="29"/>
      <c r="S19" s="30">
        <v>1</v>
      </c>
    </row>
    <row r="20" spans="3:19" x14ac:dyDescent="0.55000000000000004">
      <c r="C20" s="59"/>
      <c r="D20" s="60"/>
      <c r="E20" s="55"/>
      <c r="F20" s="56"/>
      <c r="G20" s="22"/>
      <c r="H20" s="24">
        <v>5000</v>
      </c>
      <c r="I20" s="31"/>
      <c r="J20" s="27"/>
      <c r="K20" s="27"/>
      <c r="L20" s="27"/>
      <c r="M20" s="28"/>
      <c r="N20" s="28"/>
      <c r="O20" s="28"/>
      <c r="P20" s="29"/>
      <c r="Q20" s="29"/>
      <c r="R20" s="29"/>
      <c r="S20" s="32">
        <v>5000</v>
      </c>
    </row>
    <row r="21" spans="3:19" x14ac:dyDescent="0.55000000000000004">
      <c r="C21" s="51" t="s">
        <v>18</v>
      </c>
      <c r="D21" s="51"/>
      <c r="E21" s="52" t="s">
        <v>17</v>
      </c>
      <c r="F21" s="52"/>
      <c r="G21" s="33"/>
      <c r="H21" s="33"/>
      <c r="I21" s="31">
        <v>1</v>
      </c>
      <c r="J21" s="27"/>
      <c r="K21" s="27">
        <v>1</v>
      </c>
      <c r="L21" s="27"/>
      <c r="M21" s="28">
        <v>1</v>
      </c>
      <c r="N21" s="28"/>
      <c r="O21" s="28">
        <v>1</v>
      </c>
      <c r="P21" s="29"/>
      <c r="Q21" s="29"/>
      <c r="R21" s="29"/>
      <c r="S21" s="30">
        <v>4</v>
      </c>
    </row>
    <row r="22" spans="3:19" x14ac:dyDescent="0.55000000000000004">
      <c r="C22" s="51"/>
      <c r="D22" s="51"/>
      <c r="E22" s="52"/>
      <c r="F22" s="52"/>
      <c r="G22" s="34"/>
      <c r="H22" s="34"/>
      <c r="I22" s="31">
        <v>500</v>
      </c>
      <c r="J22" s="27"/>
      <c r="K22" s="27">
        <v>500</v>
      </c>
      <c r="L22" s="27"/>
      <c r="M22" s="28">
        <v>500</v>
      </c>
      <c r="N22" s="28"/>
      <c r="O22" s="28">
        <v>500</v>
      </c>
      <c r="P22" s="29"/>
      <c r="Q22" s="29"/>
      <c r="R22" s="29"/>
      <c r="S22" s="32">
        <v>2000</v>
      </c>
    </row>
    <row r="23" spans="3:19" x14ac:dyDescent="0.55000000000000004">
      <c r="C23" s="96" t="s">
        <v>1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</row>
    <row r="24" spans="3:19" x14ac:dyDescent="0.55000000000000004">
      <c r="C24" s="102" t="s">
        <v>2</v>
      </c>
      <c r="D24" s="102"/>
      <c r="E24" s="102" t="s">
        <v>3</v>
      </c>
      <c r="F24" s="102"/>
      <c r="G24" s="102" t="s">
        <v>4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 t="s">
        <v>9</v>
      </c>
    </row>
    <row r="25" spans="3:19" x14ac:dyDescent="0.55000000000000004">
      <c r="C25" s="102"/>
      <c r="D25" s="102"/>
      <c r="E25" s="102"/>
      <c r="F25" s="102"/>
      <c r="G25" s="35">
        <v>24016</v>
      </c>
      <c r="H25" s="9">
        <v>24047</v>
      </c>
      <c r="I25" s="35">
        <v>24077</v>
      </c>
      <c r="J25" s="36">
        <v>24108</v>
      </c>
      <c r="K25" s="37">
        <v>24139</v>
      </c>
      <c r="L25" s="36">
        <v>24167</v>
      </c>
      <c r="M25" s="38">
        <v>24198</v>
      </c>
      <c r="N25" s="38">
        <v>24228</v>
      </c>
      <c r="O25" s="38">
        <v>24259</v>
      </c>
      <c r="P25" s="39">
        <v>24289</v>
      </c>
      <c r="Q25" s="39">
        <v>24320</v>
      </c>
      <c r="R25" s="39">
        <v>24351</v>
      </c>
      <c r="S25" s="104"/>
    </row>
    <row r="26" spans="3:19" x14ac:dyDescent="0.55000000000000004">
      <c r="C26" s="49" t="s">
        <v>11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3:19" x14ac:dyDescent="0.55000000000000004">
      <c r="C27" s="65" t="s">
        <v>43</v>
      </c>
      <c r="D27" s="65"/>
      <c r="E27" s="52" t="s">
        <v>45</v>
      </c>
      <c r="F27" s="52"/>
      <c r="G27" s="34"/>
      <c r="H27" s="31">
        <v>1</v>
      </c>
      <c r="I27" s="31">
        <v>1</v>
      </c>
      <c r="J27" s="27">
        <v>1</v>
      </c>
      <c r="K27" s="27">
        <v>1</v>
      </c>
      <c r="L27" s="27">
        <v>1</v>
      </c>
      <c r="M27" s="28">
        <v>1</v>
      </c>
      <c r="N27" s="28">
        <v>1</v>
      </c>
      <c r="O27" s="28">
        <v>1</v>
      </c>
      <c r="P27" s="29">
        <v>1</v>
      </c>
      <c r="Q27" s="29">
        <v>1</v>
      </c>
      <c r="R27" s="29"/>
      <c r="S27" s="30">
        <v>10</v>
      </c>
    </row>
    <row r="28" spans="3:19" x14ac:dyDescent="0.55000000000000004">
      <c r="C28" s="65"/>
      <c r="D28" s="65"/>
      <c r="E28" s="52"/>
      <c r="F28" s="52"/>
      <c r="G28" s="34"/>
      <c r="H28" s="31">
        <v>500</v>
      </c>
      <c r="I28" s="31">
        <v>500</v>
      </c>
      <c r="J28" s="27">
        <v>500</v>
      </c>
      <c r="K28" s="27">
        <v>500</v>
      </c>
      <c r="L28" s="27">
        <v>500</v>
      </c>
      <c r="M28" s="28">
        <v>500</v>
      </c>
      <c r="N28" s="28">
        <v>500</v>
      </c>
      <c r="O28" s="28">
        <v>500</v>
      </c>
      <c r="P28" s="29">
        <v>500</v>
      </c>
      <c r="Q28" s="29">
        <v>500</v>
      </c>
      <c r="R28" s="29"/>
      <c r="S28" s="32">
        <v>5000</v>
      </c>
    </row>
    <row r="29" spans="3:19" x14ac:dyDescent="0.55000000000000004">
      <c r="C29" s="49" t="s">
        <v>12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3:19" x14ac:dyDescent="0.55000000000000004">
      <c r="C30" s="53" t="s">
        <v>20</v>
      </c>
      <c r="D30" s="58"/>
      <c r="E30" s="68" t="s">
        <v>21</v>
      </c>
      <c r="F30" s="66"/>
      <c r="G30" s="34"/>
      <c r="H30" s="34"/>
      <c r="I30" s="34"/>
      <c r="J30" s="27">
        <v>1</v>
      </c>
      <c r="K30" s="27"/>
      <c r="L30" s="27"/>
      <c r="M30" s="28"/>
      <c r="N30" s="28"/>
      <c r="O30" s="28"/>
      <c r="P30" s="29">
        <v>1</v>
      </c>
      <c r="Q30" s="29"/>
      <c r="R30" s="40"/>
      <c r="S30" s="30">
        <v>2</v>
      </c>
    </row>
    <row r="31" spans="3:19" x14ac:dyDescent="0.55000000000000004">
      <c r="C31" s="59"/>
      <c r="D31" s="60"/>
      <c r="E31" s="69"/>
      <c r="F31" s="67"/>
      <c r="G31" s="34"/>
      <c r="H31" s="34"/>
      <c r="I31" s="34"/>
      <c r="J31" s="41">
        <v>17000</v>
      </c>
      <c r="K31" s="16"/>
      <c r="L31" s="16"/>
      <c r="M31" s="18"/>
      <c r="N31" s="18"/>
      <c r="O31" s="18"/>
      <c r="P31" s="25">
        <v>17000</v>
      </c>
      <c r="Q31" s="19"/>
      <c r="R31" s="19"/>
      <c r="S31" s="21">
        <v>34000</v>
      </c>
    </row>
    <row r="32" spans="3:19" x14ac:dyDescent="0.55000000000000004">
      <c r="C32" s="53" t="s">
        <v>22</v>
      </c>
      <c r="D32" s="58"/>
      <c r="E32" s="53" t="s">
        <v>23</v>
      </c>
      <c r="F32" s="58"/>
      <c r="G32" s="34"/>
      <c r="H32" s="34"/>
      <c r="I32" s="34"/>
      <c r="J32" s="16"/>
      <c r="K32" s="16">
        <v>2</v>
      </c>
      <c r="L32" s="16">
        <v>1</v>
      </c>
      <c r="M32" s="18"/>
      <c r="N32" s="18">
        <v>2</v>
      </c>
      <c r="O32" s="18">
        <v>2</v>
      </c>
      <c r="P32" s="19"/>
      <c r="Q32" s="19"/>
      <c r="R32" s="19"/>
      <c r="S32" s="13">
        <v>7</v>
      </c>
    </row>
    <row r="33" spans="3:19" x14ac:dyDescent="0.55000000000000004">
      <c r="C33" s="59"/>
      <c r="D33" s="60"/>
      <c r="E33" s="59"/>
      <c r="F33" s="60"/>
      <c r="G33" s="34"/>
      <c r="H33" s="34"/>
      <c r="I33" s="34"/>
      <c r="J33" s="42"/>
      <c r="K33" s="41">
        <v>1000</v>
      </c>
      <c r="L33" s="16">
        <v>500</v>
      </c>
      <c r="M33" s="18"/>
      <c r="N33" s="43">
        <v>1000</v>
      </c>
      <c r="O33" s="43">
        <v>1000</v>
      </c>
      <c r="P33" s="19"/>
      <c r="Q33" s="19"/>
      <c r="R33" s="19"/>
      <c r="S33" s="21">
        <v>3500</v>
      </c>
    </row>
    <row r="34" spans="3:19" x14ac:dyDescent="0.55000000000000004">
      <c r="C34" s="76" t="s">
        <v>24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8"/>
    </row>
    <row r="35" spans="3:19" x14ac:dyDescent="0.55000000000000004">
      <c r="C35" s="53" t="s">
        <v>25</v>
      </c>
      <c r="D35" s="58"/>
      <c r="E35" s="72" t="s">
        <v>15</v>
      </c>
      <c r="F35" s="73"/>
      <c r="G35" s="34"/>
      <c r="H35" s="31">
        <v>1</v>
      </c>
      <c r="I35" s="31">
        <v>1</v>
      </c>
      <c r="J35" s="27">
        <v>1</v>
      </c>
      <c r="K35" s="27">
        <v>1</v>
      </c>
      <c r="L35" s="27">
        <v>1</v>
      </c>
      <c r="M35" s="28">
        <v>1</v>
      </c>
      <c r="N35" s="28">
        <v>1</v>
      </c>
      <c r="O35" s="28">
        <v>1</v>
      </c>
      <c r="P35" s="29">
        <v>1</v>
      </c>
      <c r="Q35" s="29">
        <v>1</v>
      </c>
      <c r="R35" s="29"/>
      <c r="S35" s="30">
        <v>10</v>
      </c>
    </row>
    <row r="36" spans="3:19" x14ac:dyDescent="0.55000000000000004">
      <c r="C36" s="59"/>
      <c r="D36" s="60"/>
      <c r="E36" s="74"/>
      <c r="F36" s="75"/>
      <c r="G36" s="34"/>
      <c r="H36" s="31">
        <v>500</v>
      </c>
      <c r="I36" s="31">
        <v>500</v>
      </c>
      <c r="J36" s="27">
        <v>500</v>
      </c>
      <c r="K36" s="27">
        <v>500</v>
      </c>
      <c r="L36" s="27">
        <v>500</v>
      </c>
      <c r="M36" s="28">
        <v>500</v>
      </c>
      <c r="N36" s="28">
        <v>500</v>
      </c>
      <c r="O36" s="28">
        <v>500</v>
      </c>
      <c r="P36" s="29">
        <v>500</v>
      </c>
      <c r="Q36" s="29">
        <v>500</v>
      </c>
      <c r="R36" s="29"/>
      <c r="S36" s="32">
        <v>5000</v>
      </c>
    </row>
    <row r="37" spans="3:19" x14ac:dyDescent="0.55000000000000004">
      <c r="C37" s="53" t="s">
        <v>26</v>
      </c>
      <c r="D37" s="58"/>
      <c r="E37" s="53" t="s">
        <v>27</v>
      </c>
      <c r="F37" s="58"/>
      <c r="G37" s="34"/>
      <c r="H37" s="15">
        <v>5</v>
      </c>
      <c r="I37" s="15">
        <v>4</v>
      </c>
      <c r="J37" s="16">
        <v>4</v>
      </c>
      <c r="K37" s="16">
        <v>4</v>
      </c>
      <c r="L37" s="16">
        <v>5</v>
      </c>
      <c r="M37" s="18">
        <v>2</v>
      </c>
      <c r="N37" s="18"/>
      <c r="O37" s="18"/>
      <c r="P37" s="19"/>
      <c r="Q37" s="19"/>
      <c r="R37" s="19"/>
      <c r="S37" s="13">
        <v>24</v>
      </c>
    </row>
    <row r="38" spans="3:19" x14ac:dyDescent="0.55000000000000004">
      <c r="C38" s="61"/>
      <c r="D38" s="62"/>
      <c r="E38" s="61"/>
      <c r="F38" s="62"/>
      <c r="G38" s="70"/>
      <c r="H38" s="63">
        <v>2500</v>
      </c>
      <c r="I38" s="63">
        <v>2000</v>
      </c>
      <c r="J38" s="85">
        <v>2000</v>
      </c>
      <c r="K38" s="85">
        <v>2000</v>
      </c>
      <c r="L38" s="85">
        <v>2500</v>
      </c>
      <c r="M38" s="87">
        <v>1000</v>
      </c>
      <c r="N38" s="81"/>
      <c r="O38" s="81"/>
      <c r="P38" s="83"/>
      <c r="Q38" s="83"/>
      <c r="R38" s="83"/>
      <c r="S38" s="79">
        <v>12000</v>
      </c>
    </row>
    <row r="39" spans="3:19" x14ac:dyDescent="0.55000000000000004">
      <c r="C39" s="59"/>
      <c r="D39" s="60"/>
      <c r="E39" s="59"/>
      <c r="F39" s="60"/>
      <c r="G39" s="71"/>
      <c r="H39" s="64"/>
      <c r="I39" s="64"/>
      <c r="J39" s="86"/>
      <c r="K39" s="86"/>
      <c r="L39" s="86"/>
      <c r="M39" s="88"/>
      <c r="N39" s="82"/>
      <c r="O39" s="82"/>
      <c r="P39" s="84"/>
      <c r="Q39" s="84"/>
      <c r="R39" s="84"/>
      <c r="S39" s="80"/>
    </row>
    <row r="40" spans="3:19" x14ac:dyDescent="0.55000000000000004">
      <c r="C40" s="53" t="s">
        <v>32</v>
      </c>
      <c r="D40" s="58"/>
      <c r="E40" s="53" t="s">
        <v>28</v>
      </c>
      <c r="F40" s="58"/>
      <c r="G40" s="15">
        <v>1</v>
      </c>
      <c r="H40" s="15"/>
      <c r="I40" s="15"/>
      <c r="J40" s="16"/>
      <c r="K40" s="16"/>
      <c r="L40" s="16"/>
      <c r="M40" s="18"/>
      <c r="N40" s="18"/>
      <c r="O40" s="18"/>
      <c r="P40" s="19"/>
      <c r="Q40" s="19"/>
      <c r="R40" s="19"/>
      <c r="S40" s="13">
        <v>1</v>
      </c>
    </row>
    <row r="41" spans="3:19" x14ac:dyDescent="0.55000000000000004">
      <c r="C41" s="59"/>
      <c r="D41" s="60"/>
      <c r="E41" s="59"/>
      <c r="F41" s="60"/>
      <c r="G41" s="24">
        <v>3000</v>
      </c>
      <c r="H41" s="15"/>
      <c r="I41" s="15"/>
      <c r="J41" s="16"/>
      <c r="K41" s="16"/>
      <c r="L41" s="16"/>
      <c r="M41" s="18"/>
      <c r="N41" s="18"/>
      <c r="O41" s="18"/>
      <c r="P41" s="19"/>
      <c r="Q41" s="19"/>
      <c r="R41" s="19"/>
      <c r="S41" s="21">
        <v>3000</v>
      </c>
    </row>
    <row r="42" spans="3:19" x14ac:dyDescent="0.55000000000000004">
      <c r="C42" s="76" t="s">
        <v>35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</row>
    <row r="43" spans="3:19" x14ac:dyDescent="0.55000000000000004">
      <c r="C43" s="53" t="s">
        <v>46</v>
      </c>
      <c r="D43" s="58"/>
      <c r="E43" s="72" t="s">
        <v>34</v>
      </c>
      <c r="F43" s="73"/>
      <c r="G43" s="34"/>
      <c r="H43" s="34"/>
      <c r="I43" s="31"/>
      <c r="J43" s="27"/>
      <c r="K43" s="27"/>
      <c r="L43" s="27">
        <v>1</v>
      </c>
      <c r="M43" s="28">
        <v>1</v>
      </c>
      <c r="N43" s="28"/>
      <c r="O43" s="44"/>
      <c r="P43" s="40"/>
      <c r="Q43" s="40"/>
      <c r="R43" s="40"/>
      <c r="S43" s="30">
        <v>2</v>
      </c>
    </row>
    <row r="44" spans="3:19" x14ac:dyDescent="0.55000000000000004">
      <c r="C44" s="59"/>
      <c r="D44" s="60"/>
      <c r="E44" s="74"/>
      <c r="F44" s="75"/>
      <c r="G44" s="34"/>
      <c r="H44" s="34"/>
      <c r="I44" s="31"/>
      <c r="J44" s="27"/>
      <c r="K44" s="27"/>
      <c r="L44" s="27"/>
      <c r="M44" s="28"/>
      <c r="N44" s="28"/>
      <c r="O44" s="44"/>
      <c r="P44" s="40"/>
      <c r="Q44" s="40"/>
      <c r="R44" s="40"/>
      <c r="S44" s="45"/>
    </row>
    <row r="45" spans="3:19" x14ac:dyDescent="0.55000000000000004">
      <c r="C45" s="76" t="s">
        <v>36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</row>
    <row r="46" spans="3:19" x14ac:dyDescent="0.55000000000000004">
      <c r="C46" s="53" t="s">
        <v>37</v>
      </c>
      <c r="D46" s="58"/>
      <c r="E46" s="72" t="s">
        <v>33</v>
      </c>
      <c r="F46" s="73"/>
      <c r="G46" s="31"/>
      <c r="H46" s="31">
        <v>1</v>
      </c>
      <c r="I46" s="31">
        <v>2</v>
      </c>
      <c r="J46" s="27">
        <v>2</v>
      </c>
      <c r="K46" s="27">
        <v>1</v>
      </c>
      <c r="L46" s="27">
        <v>2</v>
      </c>
      <c r="M46" s="28">
        <v>2</v>
      </c>
      <c r="N46" s="28">
        <v>1</v>
      </c>
      <c r="O46" s="28">
        <v>1</v>
      </c>
      <c r="P46" s="29"/>
      <c r="Q46" s="29"/>
      <c r="R46" s="29"/>
      <c r="S46" s="30">
        <v>12</v>
      </c>
    </row>
    <row r="47" spans="3:19" x14ac:dyDescent="0.55000000000000004">
      <c r="C47" s="59"/>
      <c r="D47" s="60"/>
      <c r="E47" s="74"/>
      <c r="F47" s="75"/>
      <c r="G47" s="31"/>
      <c r="H47" s="31">
        <v>500</v>
      </c>
      <c r="I47" s="46">
        <v>1000</v>
      </c>
      <c r="J47" s="47">
        <v>1000</v>
      </c>
      <c r="K47" s="27">
        <v>500</v>
      </c>
      <c r="L47" s="47">
        <v>1000</v>
      </c>
      <c r="M47" s="48">
        <v>1000</v>
      </c>
      <c r="N47" s="28">
        <v>500</v>
      </c>
      <c r="O47" s="28">
        <v>500</v>
      </c>
      <c r="P47" s="29"/>
      <c r="Q47" s="29"/>
      <c r="R47" s="29"/>
      <c r="S47" s="32">
        <v>6000</v>
      </c>
    </row>
    <row r="48" spans="3:19" x14ac:dyDescent="0.55000000000000004">
      <c r="C48" s="76" t="s">
        <v>38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8"/>
    </row>
    <row r="49" spans="3:19" x14ac:dyDescent="0.55000000000000004">
      <c r="C49" s="53" t="s">
        <v>39</v>
      </c>
      <c r="D49" s="58"/>
      <c r="E49" s="72" t="s">
        <v>40</v>
      </c>
      <c r="F49" s="73"/>
      <c r="G49" s="31"/>
      <c r="H49" s="31"/>
      <c r="I49" s="31">
        <v>1</v>
      </c>
      <c r="J49" s="27">
        <v>1</v>
      </c>
      <c r="K49" s="27">
        <v>1</v>
      </c>
      <c r="L49" s="27">
        <v>1</v>
      </c>
      <c r="M49" s="28">
        <v>1</v>
      </c>
      <c r="N49" s="28">
        <v>1</v>
      </c>
      <c r="O49" s="28">
        <v>1</v>
      </c>
      <c r="P49" s="29">
        <v>1</v>
      </c>
      <c r="Q49" s="29">
        <v>1</v>
      </c>
      <c r="R49" s="29"/>
      <c r="S49" s="30">
        <v>9</v>
      </c>
    </row>
    <row r="50" spans="3:19" x14ac:dyDescent="0.55000000000000004">
      <c r="C50" s="59"/>
      <c r="D50" s="60"/>
      <c r="E50" s="74"/>
      <c r="F50" s="75"/>
      <c r="G50" s="31"/>
      <c r="H50" s="31"/>
      <c r="I50" s="31">
        <v>500</v>
      </c>
      <c r="J50" s="27">
        <v>500</v>
      </c>
      <c r="K50" s="27">
        <v>500</v>
      </c>
      <c r="L50" s="27">
        <v>500</v>
      </c>
      <c r="M50" s="28">
        <v>500</v>
      </c>
      <c r="N50" s="28">
        <v>500</v>
      </c>
      <c r="O50" s="28">
        <v>500</v>
      </c>
      <c r="P50" s="29">
        <v>500</v>
      </c>
      <c r="Q50" s="29">
        <v>500</v>
      </c>
      <c r="R50" s="29"/>
      <c r="S50" s="32">
        <v>4500</v>
      </c>
    </row>
    <row r="51" spans="3:19" x14ac:dyDescent="0.55000000000000004">
      <c r="C51" s="116"/>
      <c r="D51" s="117"/>
      <c r="E51" s="91"/>
      <c r="F51" s="92"/>
      <c r="G51" s="1"/>
      <c r="H51" s="1"/>
      <c r="I51" s="1"/>
      <c r="J51" s="3"/>
      <c r="K51" s="3"/>
      <c r="L51" s="3"/>
      <c r="M51" s="4"/>
      <c r="N51" s="4"/>
      <c r="O51" s="4"/>
      <c r="P51" s="2"/>
      <c r="Q51" s="2"/>
      <c r="R51" s="2"/>
      <c r="S51" s="5"/>
    </row>
    <row r="52" spans="3:19" x14ac:dyDescent="0.55000000000000004">
      <c r="C52" s="118" t="s">
        <v>41</v>
      </c>
      <c r="D52" s="119"/>
      <c r="E52" s="89"/>
      <c r="F52" s="90"/>
      <c r="G52" s="114">
        <f>SUM(G50:I50,G47:I47,G41:I41,G38:I39,G36:I36,G33:I33,G31:I31,G28:I28,G22:I22,G20:I20,G17:I17,G14:I14,G11:I11,G8:I8)</f>
        <v>20500</v>
      </c>
      <c r="H52" s="93"/>
      <c r="I52" s="90"/>
      <c r="J52" s="114">
        <f>SUM(J50:L50,J47:L47,J44:L44,J41:L41,J38:L39,J36:L36,J33:L33,J31:L31,J28:L28,J22:L22,J20:L20,J17:L17,J14:L14,J11:L11,J8:L8)</f>
        <v>37000</v>
      </c>
      <c r="K52" s="93"/>
      <c r="L52" s="90"/>
      <c r="M52" s="114">
        <f>SUM(M50:O50,M47:O47,M44:O44,M41:O41,M38:O39,M36:O36,M33:O33,M28:O28,M22:O22,M20:O20,M31:O31,M17:O17,M14:O14,M11:O11,M8:O8)</f>
        <v>15000</v>
      </c>
      <c r="N52" s="93"/>
      <c r="O52" s="90"/>
      <c r="P52" s="114">
        <f>SUM(P50,Q50,R50,P47,Q47,R47,P44,Q44,R44,P41,Q41,R41,P38,Q38,R38,P36,Q36,R36,P33,Q33,R33,P31,Q31,R31,P28,Q28,R28,P22,Q22,R22,P20,Q20,R20,P17,Q17,R17,P14,Q14,R14,P11,Q11,R11,P8,Q8,R8)</f>
        <v>23500</v>
      </c>
      <c r="Q52" s="93"/>
      <c r="R52" s="90"/>
      <c r="S52" s="113">
        <f>SUM(S50,S47,S41,S44,S38,S36,S33,S31,S28,S22,S20,S17,S14,S11,S8)</f>
        <v>106000</v>
      </c>
    </row>
  </sheetData>
  <mergeCells count="74">
    <mergeCell ref="C52:D52"/>
    <mergeCell ref="C1:S1"/>
    <mergeCell ref="C2:S2"/>
    <mergeCell ref="C23:S23"/>
    <mergeCell ref="C3:S3"/>
    <mergeCell ref="C24:D25"/>
    <mergeCell ref="E24:F25"/>
    <mergeCell ref="G24:R24"/>
    <mergeCell ref="S24:S25"/>
    <mergeCell ref="S4:S5"/>
    <mergeCell ref="C6:S6"/>
    <mergeCell ref="C9:S9"/>
    <mergeCell ref="C4:D5"/>
    <mergeCell ref="E4:F5"/>
    <mergeCell ref="G4:R4"/>
    <mergeCell ref="E52:F52"/>
    <mergeCell ref="C51:D51"/>
    <mergeCell ref="C42:S42"/>
    <mergeCell ref="C43:D44"/>
    <mergeCell ref="E43:F44"/>
    <mergeCell ref="C45:S45"/>
    <mergeCell ref="C46:D47"/>
    <mergeCell ref="E46:F47"/>
    <mergeCell ref="C48:S48"/>
    <mergeCell ref="C49:D50"/>
    <mergeCell ref="E49:F50"/>
    <mergeCell ref="E51:F51"/>
    <mergeCell ref="G52:I52"/>
    <mergeCell ref="J52:L52"/>
    <mergeCell ref="M52:O52"/>
    <mergeCell ref="P52:R52"/>
    <mergeCell ref="I38:I39"/>
    <mergeCell ref="J38:J39"/>
    <mergeCell ref="K38:K39"/>
    <mergeCell ref="L38:L39"/>
    <mergeCell ref="M38:M39"/>
    <mergeCell ref="C40:D41"/>
    <mergeCell ref="E40:F41"/>
    <mergeCell ref="C7:D8"/>
    <mergeCell ref="E7:F8"/>
    <mergeCell ref="C13:D14"/>
    <mergeCell ref="E13:F14"/>
    <mergeCell ref="C34:S34"/>
    <mergeCell ref="C35:D36"/>
    <mergeCell ref="E35:F36"/>
    <mergeCell ref="S38:S39"/>
    <mergeCell ref="N38:N39"/>
    <mergeCell ref="O38:O39"/>
    <mergeCell ref="R38:R39"/>
    <mergeCell ref="P38:P39"/>
    <mergeCell ref="Q38:Q39"/>
    <mergeCell ref="C37:D39"/>
    <mergeCell ref="E37:F39"/>
    <mergeCell ref="H38:H39"/>
    <mergeCell ref="E27:F28"/>
    <mergeCell ref="C27:D28"/>
    <mergeCell ref="C30:D31"/>
    <mergeCell ref="E30:F31"/>
    <mergeCell ref="C32:D33"/>
    <mergeCell ref="E32:F33"/>
    <mergeCell ref="G38:G39"/>
    <mergeCell ref="C26:S26"/>
    <mergeCell ref="C29:S29"/>
    <mergeCell ref="C10:D11"/>
    <mergeCell ref="E10:F11"/>
    <mergeCell ref="E16:F17"/>
    <mergeCell ref="C16:D17"/>
    <mergeCell ref="E19:F20"/>
    <mergeCell ref="C18:S18"/>
    <mergeCell ref="C19:D20"/>
    <mergeCell ref="C21:D22"/>
    <mergeCell ref="E21:F22"/>
    <mergeCell ref="C12:S12"/>
    <mergeCell ref="C15:S15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85" orientation="portrait" verticalDpi="0" r:id="rId1"/>
  <ignoredErrors>
    <ignoredError sqref="J52 G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อภิชิต ศรีพวง</cp:lastModifiedBy>
  <cp:lastPrinted>2023-02-02T07:24:09Z</cp:lastPrinted>
  <dcterms:created xsi:type="dcterms:W3CDTF">2022-11-25T01:13:27Z</dcterms:created>
  <dcterms:modified xsi:type="dcterms:W3CDTF">2023-02-02T07:24:39Z</dcterms:modified>
</cp:coreProperties>
</file>